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13_ncr:1_{D1D6F555-A069-4837-8EC7-38312B286D27}" xr6:coauthVersionLast="47" xr6:coauthVersionMax="47" xr10:uidLastSave="{00000000-0000-0000-0000-000000000000}"/>
  <bookViews>
    <workbookView xWindow="28680" yWindow="-120" windowWidth="29040" windowHeight="15840" xr2:uid="{AA7CC890-539A-49A6-A538-562CE8FB0FB5}"/>
  </bookViews>
  <sheets>
    <sheet name="To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49" i="1" l="1"/>
  <c r="E48" i="1"/>
  <c r="E47" i="1" l="1"/>
  <c r="E46" i="1"/>
  <c r="E45" i="1"/>
  <c r="E44" i="1"/>
  <c r="E43" i="1"/>
  <c r="E36" i="1" l="1"/>
  <c r="E32" i="1"/>
  <c r="E40" i="1"/>
  <c r="E39" i="1"/>
  <c r="E28" i="1"/>
  <c r="E35" i="1"/>
  <c r="E34" i="1"/>
  <c r="E31" i="1"/>
  <c r="E26" i="1"/>
  <c r="E25" i="1"/>
  <c r="E24" i="1"/>
  <c r="E18" i="1"/>
  <c r="E17" i="1"/>
  <c r="E16" i="1"/>
  <c r="E23" i="1"/>
  <c r="E22" i="1"/>
  <c r="E21" i="1"/>
  <c r="E20" i="1"/>
  <c r="E30" i="1" l="1"/>
  <c r="E51" i="1" l="1"/>
  <c r="E53" i="1" l="1"/>
  <c r="E55" i="1" s="1"/>
</calcChain>
</file>

<file path=xl/sharedStrings.xml><?xml version="1.0" encoding="utf-8"?>
<sst xmlns="http://schemas.openxmlformats.org/spreadsheetml/2006/main" count="80" uniqueCount="53">
  <si>
    <t>11545 Link Road</t>
  </si>
  <si>
    <t>Quantity</t>
  </si>
  <si>
    <t>Description</t>
  </si>
  <si>
    <t>Units</t>
  </si>
  <si>
    <t>Unit Costs</t>
  </si>
  <si>
    <t>Total</t>
  </si>
  <si>
    <t>EA</t>
  </si>
  <si>
    <t>LF</t>
  </si>
  <si>
    <t>Sanitary Sewer Main (PVC SDR-35), Size 8", depth &lt; 16'</t>
  </si>
  <si>
    <t>Sanitary Sewer Main (PVC SDR-35), Size 10", depth &lt; 16'</t>
  </si>
  <si>
    <t>Sanitary Sewer Main (PVC SDR-35), Size 12", depth &lt; 16'</t>
  </si>
  <si>
    <t>Sanitary Sewer Main (PVC SDR-35), Size 15", depth &lt; 16'</t>
  </si>
  <si>
    <t>Sanitary Sewer Main (PVC SDR-26), Size 8", depths of 16' to 25'</t>
  </si>
  <si>
    <t>Sanitary Sewer Main (PVC SDR-35), Size 18", depth &lt; 16'</t>
  </si>
  <si>
    <t>Sanitary Sewer Main (PVC SDR-35), Size 24", depth &lt; 16'</t>
  </si>
  <si>
    <t>Sanitary Sewer Main (PVC SDR-35), Size 30", depth &lt; 16'</t>
  </si>
  <si>
    <t>Sanitary Sewer Main (PVC SDR-26), Size 10", depths of 16' to 25'</t>
  </si>
  <si>
    <t>Sanitary Sewer Main (PVC SDR-26), Size 12", depths of 16' to 25'</t>
  </si>
  <si>
    <t>Sanitary Sewer Main (PVC SDR-26), Size 15", depths of 16' to 25'</t>
  </si>
  <si>
    <t>Sanitary Sewer Main (PVC SDR-26), Size 18", depths of 16' to 25'</t>
  </si>
  <si>
    <t>Sanitary Sewer Main (PVC SDR-26), Size 24", depths of 16' to 25'</t>
  </si>
  <si>
    <t>Sanitary Sewer Main (PVC SDR-26), Size 30", depths of 16' to 25'</t>
  </si>
  <si>
    <t>PVC SDR - 26</t>
  </si>
  <si>
    <t>PVC SDR - 35</t>
  </si>
  <si>
    <t>5' Dia. Sanitary Sewer Manhole, Depth &lt; 16 feet</t>
  </si>
  <si>
    <t>5' Dia. Sanitary Sewer Manhole, Depth &gt; 16 feet</t>
  </si>
  <si>
    <t>6' Dia. Sanitary Sewer Manhole, Depth &lt; 16 feet</t>
  </si>
  <si>
    <t>6' Dia. Sanitary Sewer Manhole, Depth &gt; 16 feet</t>
  </si>
  <si>
    <t xml:space="preserve">5' Manholes </t>
  </si>
  <si>
    <t xml:space="preserve">6' Dia. Manholes </t>
  </si>
  <si>
    <t>Special Bedding</t>
  </si>
  <si>
    <t>Sanitary Service Line within Right-of-way</t>
  </si>
  <si>
    <t>Miscellaneous Items</t>
  </si>
  <si>
    <t>Roadway/Asphalt patching that needs to be completed</t>
  </si>
  <si>
    <t>Storm lines that needs to be relocated</t>
  </si>
  <si>
    <t>Waterlines that needs to be relocated</t>
  </si>
  <si>
    <t>Sanitary Sewer Lift Station</t>
  </si>
  <si>
    <t>Traffic Plan and Flaggers</t>
  </si>
  <si>
    <t>Fountain, CO 80817</t>
  </si>
  <si>
    <t>Office: (719) 382-5303</t>
  </si>
  <si>
    <t>Class "B" Material with 80% = Sieve Size 3/8"</t>
  </si>
  <si>
    <t xml:space="preserve">Sub-Total = </t>
  </si>
  <si>
    <t>Grant Total =</t>
  </si>
  <si>
    <t>LS</t>
  </si>
  <si>
    <t>Contingency (10%) =</t>
  </si>
  <si>
    <t>Construction Survey Staking</t>
  </si>
  <si>
    <t>Video Inspection</t>
  </si>
  <si>
    <t>Modify an Existing 6' Dia. Manhole</t>
  </si>
  <si>
    <t>Modify an Existing 5' Dia. Manhole</t>
  </si>
  <si>
    <t>Sanitary Service Line Installation, 4" Dia.</t>
  </si>
  <si>
    <t>Sanitary Service Line Installation, 6" Dia.</t>
  </si>
  <si>
    <t>2023 FSD - Financial Assurance Estimate for Public Improvements</t>
  </si>
  <si>
    <t>**This is an Example only**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</si>
</sst>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</font>
    <font>
      <b/>
      <i/>
      <sz val="16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sz val="20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2" xfId="1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3" xfId="1" applyFont="1" applyFill="1" applyBorder="1"/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44" fontId="0" fillId="2" borderId="3" xfId="1" applyFont="1" applyFill="1" applyBorder="1"/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0" fillId="4" borderId="2" xfId="1" applyNumberFormat="1" applyFont="1" applyFill="1" applyBorder="1" applyAlignment="1">
      <alignment horizontal="center"/>
    </xf>
    <xf numFmtId="44" fontId="0" fillId="4" borderId="2" xfId="1" applyFont="1" applyFill="1" applyBorder="1" applyAlignment="1">
      <alignment horizontal="center"/>
    </xf>
    <xf numFmtId="44" fontId="0" fillId="4" borderId="3" xfId="1" applyFont="1" applyFill="1" applyBorder="1"/>
    <xf numFmtId="0" fontId="0" fillId="0" borderId="2" xfId="1" applyNumberFormat="1" applyFont="1" applyFill="1" applyBorder="1" applyAlignment="1">
      <alignment horizontal="center"/>
    </xf>
    <xf numFmtId="44" fontId="0" fillId="0" borderId="2" xfId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0" borderId="2" xfId="0" applyBorder="1"/>
    <xf numFmtId="0" fontId="0" fillId="5" borderId="9" xfId="0" applyFill="1" applyBorder="1"/>
    <xf numFmtId="0" fontId="0" fillId="5" borderId="10" xfId="0" applyFill="1" applyBorder="1"/>
    <xf numFmtId="44" fontId="0" fillId="5" borderId="11" xfId="0" applyNumberFormat="1" applyFill="1" applyBorder="1"/>
    <xf numFmtId="0" fontId="0" fillId="5" borderId="2" xfId="0" applyFill="1" applyBorder="1"/>
    <xf numFmtId="0" fontId="9" fillId="2" borderId="1" xfId="2" applyFont="1" applyFill="1" applyBorder="1" applyAlignment="1">
      <alignment horizontal="center"/>
    </xf>
    <xf numFmtId="0" fontId="8" fillId="0" borderId="1" xfId="2" applyBorder="1" applyAlignment="1">
      <alignment horizontal="left" indent="1"/>
    </xf>
    <xf numFmtId="0" fontId="0" fillId="0" borderId="1" xfId="0" applyBorder="1"/>
    <xf numFmtId="44" fontId="0" fillId="0" borderId="3" xfId="0" applyNumberFormat="1" applyBorder="1"/>
    <xf numFmtId="0" fontId="0" fillId="5" borderId="1" xfId="0" applyFill="1" applyBorder="1"/>
    <xf numFmtId="44" fontId="0" fillId="5" borderId="3" xfId="0" applyNumberFormat="1" applyFill="1" applyBorder="1"/>
    <xf numFmtId="0" fontId="0" fillId="6" borderId="12" xfId="0" applyFill="1" applyBorder="1"/>
    <xf numFmtId="0" fontId="0" fillId="6" borderId="13" xfId="0" applyFill="1" applyBorder="1"/>
    <xf numFmtId="44" fontId="0" fillId="6" borderId="14" xfId="0" applyNumberFormat="1" applyFill="1" applyBorder="1"/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_Start-Up Capital Estimate" xfId="2" xr:uid="{3FB7890B-46BC-4F2B-8FD8-DFF1CF03F17A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8163</xdr:colOff>
      <xdr:row>0</xdr:row>
      <xdr:rowOff>68036</xdr:rowOff>
    </xdr:from>
    <xdr:to>
      <xdr:col>0</xdr:col>
      <xdr:colOff>2638424</xdr:colOff>
      <xdr:row>3</xdr:row>
      <xdr:rowOff>102068</xdr:rowOff>
    </xdr:to>
    <xdr:pic>
      <xdr:nvPicPr>
        <xdr:cNvPr id="3" name="Picture 2" descr="Logo_White">
          <a:extLst>
            <a:ext uri="{FF2B5EF4-FFF2-40B4-BE49-F238E27FC236}">
              <a16:creationId xmlns:a16="http://schemas.microsoft.com/office/drawing/2014/main" id="{84670A14-B977-4AA9-B73E-16D8D5FC4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7" t="17020" r="1132" b="11971"/>
        <a:stretch>
          <a:fillRect/>
        </a:stretch>
      </xdr:blipFill>
      <xdr:spPr bwMode="auto">
        <a:xfrm>
          <a:off x="8163" y="68036"/>
          <a:ext cx="2630261" cy="57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592A3-44CF-4CBD-BD27-BFB257ADC3FF}">
  <sheetPr>
    <pageSetUpPr fitToPage="1"/>
  </sheetPr>
  <dimension ref="A5:E58"/>
  <sheetViews>
    <sheetView tabSelected="1" zoomScaleNormal="100" workbookViewId="0">
      <selection activeCell="D63" sqref="D63"/>
    </sheetView>
  </sheetViews>
  <sheetFormatPr defaultRowHeight="15" x14ac:dyDescent="0.25"/>
  <cols>
    <col min="1" max="1" width="56" customWidth="1"/>
    <col min="2" max="2" width="15.28515625" customWidth="1"/>
    <col min="3" max="3" width="12.5703125" customWidth="1"/>
    <col min="4" max="4" width="14.7109375" customWidth="1"/>
    <col min="5" max="5" width="14.85546875" customWidth="1"/>
  </cols>
  <sheetData>
    <row r="5" spans="1:5" x14ac:dyDescent="0.25">
      <c r="A5" s="1" t="s">
        <v>0</v>
      </c>
      <c r="B5" s="2"/>
      <c r="C5" s="2"/>
      <c r="D5" s="2"/>
    </row>
    <row r="6" spans="1:5" x14ac:dyDescent="0.25">
      <c r="A6" s="1" t="s">
        <v>38</v>
      </c>
    </row>
    <row r="7" spans="1:5" x14ac:dyDescent="0.25">
      <c r="A7" s="1" t="s">
        <v>39</v>
      </c>
      <c r="B7" s="3"/>
    </row>
    <row r="8" spans="1:5" ht="26.25" x14ac:dyDescent="0.4">
      <c r="A8" s="40" t="s">
        <v>52</v>
      </c>
      <c r="B8" s="40"/>
      <c r="C8" s="40"/>
      <c r="D8" s="40"/>
      <c r="E8" s="40"/>
    </row>
    <row r="9" spans="1:5" ht="21.75" thickBot="1" x14ac:dyDescent="0.3">
      <c r="A9" s="39" t="s">
        <v>51</v>
      </c>
      <c r="B9" s="39"/>
      <c r="C9" s="39"/>
      <c r="D9" s="39"/>
      <c r="E9" s="39"/>
    </row>
    <row r="10" spans="1:5" x14ac:dyDescent="0.25">
      <c r="A10" s="15" t="s">
        <v>2</v>
      </c>
      <c r="B10" s="16" t="s">
        <v>1</v>
      </c>
      <c r="C10" s="16" t="s">
        <v>3</v>
      </c>
      <c r="D10" s="17" t="s">
        <v>4</v>
      </c>
      <c r="E10" s="18" t="s">
        <v>5</v>
      </c>
    </row>
    <row r="11" spans="1:5" x14ac:dyDescent="0.25">
      <c r="A11" s="30" t="s">
        <v>23</v>
      </c>
      <c r="B11" s="9"/>
      <c r="C11" s="9"/>
      <c r="D11" s="10"/>
      <c r="E11" s="11"/>
    </row>
    <row r="12" spans="1:5" x14ac:dyDescent="0.25">
      <c r="A12" s="31" t="s">
        <v>8</v>
      </c>
      <c r="B12" s="6">
        <v>1</v>
      </c>
      <c r="C12" s="7" t="s">
        <v>7</v>
      </c>
      <c r="D12" s="7">
        <v>85</v>
      </c>
      <c r="E12" s="8">
        <f t="shared" ref="E12:E15" si="0">B12*D12</f>
        <v>85</v>
      </c>
    </row>
    <row r="13" spans="1:5" x14ac:dyDescent="0.25">
      <c r="A13" s="31" t="s">
        <v>9</v>
      </c>
      <c r="B13" s="6">
        <v>1</v>
      </c>
      <c r="C13" s="7" t="s">
        <v>7</v>
      </c>
      <c r="D13" s="7">
        <v>95</v>
      </c>
      <c r="E13" s="8">
        <f t="shared" si="0"/>
        <v>95</v>
      </c>
    </row>
    <row r="14" spans="1:5" x14ac:dyDescent="0.25">
      <c r="A14" s="31" t="s">
        <v>10</v>
      </c>
      <c r="B14" s="6">
        <v>1</v>
      </c>
      <c r="C14" s="7" t="s">
        <v>7</v>
      </c>
      <c r="D14" s="7">
        <v>106</v>
      </c>
      <c r="E14" s="8">
        <f t="shared" si="0"/>
        <v>106</v>
      </c>
    </row>
    <row r="15" spans="1:5" x14ac:dyDescent="0.25">
      <c r="A15" s="31" t="s">
        <v>11</v>
      </c>
      <c r="B15" s="6">
        <v>1</v>
      </c>
      <c r="C15" s="7" t="s">
        <v>7</v>
      </c>
      <c r="D15" s="7">
        <v>130</v>
      </c>
      <c r="E15" s="8">
        <f t="shared" si="0"/>
        <v>130</v>
      </c>
    </row>
    <row r="16" spans="1:5" x14ac:dyDescent="0.25">
      <c r="A16" s="31" t="s">
        <v>13</v>
      </c>
      <c r="B16" s="6">
        <v>1</v>
      </c>
      <c r="C16" s="7" t="s">
        <v>7</v>
      </c>
      <c r="D16" s="7">
        <v>152</v>
      </c>
      <c r="E16" s="8">
        <f t="shared" ref="E16:E18" si="1">B16*D16</f>
        <v>152</v>
      </c>
    </row>
    <row r="17" spans="1:5" x14ac:dyDescent="0.25">
      <c r="A17" s="31" t="s">
        <v>14</v>
      </c>
      <c r="B17" s="6">
        <v>1</v>
      </c>
      <c r="C17" s="7" t="s">
        <v>7</v>
      </c>
      <c r="D17" s="7">
        <v>204</v>
      </c>
      <c r="E17" s="8">
        <f t="shared" si="1"/>
        <v>204</v>
      </c>
    </row>
    <row r="18" spans="1:5" x14ac:dyDescent="0.25">
      <c r="A18" s="31" t="s">
        <v>15</v>
      </c>
      <c r="B18" s="6">
        <v>1</v>
      </c>
      <c r="C18" s="7" t="s">
        <v>7</v>
      </c>
      <c r="D18" s="7">
        <v>265</v>
      </c>
      <c r="E18" s="8">
        <f t="shared" si="1"/>
        <v>265</v>
      </c>
    </row>
    <row r="19" spans="1:5" x14ac:dyDescent="0.25">
      <c r="A19" s="30" t="s">
        <v>22</v>
      </c>
      <c r="B19" s="12"/>
      <c r="C19" s="13"/>
      <c r="D19" s="13"/>
      <c r="E19" s="14"/>
    </row>
    <row r="20" spans="1:5" x14ac:dyDescent="0.25">
      <c r="A20" s="31" t="s">
        <v>12</v>
      </c>
      <c r="B20" s="6">
        <v>1</v>
      </c>
      <c r="C20" s="7" t="s">
        <v>7</v>
      </c>
      <c r="D20" s="7">
        <v>102</v>
      </c>
      <c r="E20" s="8">
        <f>B20*D20</f>
        <v>102</v>
      </c>
    </row>
    <row r="21" spans="1:5" x14ac:dyDescent="0.25">
      <c r="A21" s="31" t="s">
        <v>16</v>
      </c>
      <c r="B21" s="6">
        <v>1</v>
      </c>
      <c r="C21" s="7" t="s">
        <v>7</v>
      </c>
      <c r="D21" s="7">
        <v>127</v>
      </c>
      <c r="E21" s="8">
        <f t="shared" ref="E21:E23" si="2">B21*D21</f>
        <v>127</v>
      </c>
    </row>
    <row r="22" spans="1:5" x14ac:dyDescent="0.25">
      <c r="A22" s="31" t="s">
        <v>17</v>
      </c>
      <c r="B22" s="6">
        <v>1</v>
      </c>
      <c r="C22" s="7" t="s">
        <v>7</v>
      </c>
      <c r="D22" s="7">
        <v>153</v>
      </c>
      <c r="E22" s="8">
        <f t="shared" si="2"/>
        <v>153</v>
      </c>
    </row>
    <row r="23" spans="1:5" x14ac:dyDescent="0.25">
      <c r="A23" s="31" t="s">
        <v>18</v>
      </c>
      <c r="B23" s="6">
        <v>1</v>
      </c>
      <c r="C23" s="7" t="s">
        <v>7</v>
      </c>
      <c r="D23" s="7">
        <v>184</v>
      </c>
      <c r="E23" s="8">
        <f t="shared" si="2"/>
        <v>184</v>
      </c>
    </row>
    <row r="24" spans="1:5" x14ac:dyDescent="0.25">
      <c r="A24" s="31" t="s">
        <v>19</v>
      </c>
      <c r="B24" s="6">
        <v>1</v>
      </c>
      <c r="C24" s="7" t="s">
        <v>7</v>
      </c>
      <c r="D24" s="7">
        <v>220</v>
      </c>
      <c r="E24" s="8">
        <f t="shared" ref="E24:E26" si="3">B24*D24</f>
        <v>220</v>
      </c>
    </row>
    <row r="25" spans="1:5" x14ac:dyDescent="0.25">
      <c r="A25" s="31" t="s">
        <v>20</v>
      </c>
      <c r="B25" s="6">
        <v>1</v>
      </c>
      <c r="C25" s="7" t="s">
        <v>7</v>
      </c>
      <c r="D25" s="7">
        <v>264</v>
      </c>
      <c r="E25" s="8">
        <f t="shared" si="3"/>
        <v>264</v>
      </c>
    </row>
    <row r="26" spans="1:5" x14ac:dyDescent="0.25">
      <c r="A26" s="31" t="s">
        <v>21</v>
      </c>
      <c r="B26" s="6">
        <v>1</v>
      </c>
      <c r="C26" s="7" t="s">
        <v>7</v>
      </c>
      <c r="D26" s="7">
        <v>343</v>
      </c>
      <c r="E26" s="8">
        <f t="shared" si="3"/>
        <v>343</v>
      </c>
    </row>
    <row r="27" spans="1:5" x14ac:dyDescent="0.25">
      <c r="A27" s="30" t="s">
        <v>30</v>
      </c>
      <c r="B27" s="12"/>
      <c r="C27" s="13"/>
      <c r="D27" s="13"/>
      <c r="E27" s="14"/>
    </row>
    <row r="28" spans="1:5" x14ac:dyDescent="0.25">
      <c r="A28" s="31" t="s">
        <v>40</v>
      </c>
      <c r="B28" s="6">
        <v>1</v>
      </c>
      <c r="C28" s="7" t="s">
        <v>7</v>
      </c>
      <c r="D28" s="7">
        <v>24</v>
      </c>
      <c r="E28" s="8">
        <f t="shared" ref="E28" si="4">B28*D28</f>
        <v>24</v>
      </c>
    </row>
    <row r="29" spans="1:5" x14ac:dyDescent="0.25">
      <c r="A29" s="30" t="s">
        <v>28</v>
      </c>
      <c r="B29" s="12"/>
      <c r="C29" s="13"/>
      <c r="D29" s="13"/>
      <c r="E29" s="14"/>
    </row>
    <row r="30" spans="1:5" x14ac:dyDescent="0.25">
      <c r="A30" s="31" t="s">
        <v>24</v>
      </c>
      <c r="B30" s="6">
        <v>1</v>
      </c>
      <c r="C30" s="7" t="s">
        <v>6</v>
      </c>
      <c r="D30" s="7">
        <v>6800</v>
      </c>
      <c r="E30" s="8">
        <f t="shared" ref="E30" si="5">B30*D30</f>
        <v>6800</v>
      </c>
    </row>
    <row r="31" spans="1:5" x14ac:dyDescent="0.25">
      <c r="A31" s="31" t="s">
        <v>25</v>
      </c>
      <c r="B31" s="6">
        <v>1</v>
      </c>
      <c r="C31" s="7" t="s">
        <v>6</v>
      </c>
      <c r="D31" s="7">
        <v>8500</v>
      </c>
      <c r="E31" s="8">
        <f t="shared" ref="E31:E34" si="6">B31*D31</f>
        <v>8500</v>
      </c>
    </row>
    <row r="32" spans="1:5" x14ac:dyDescent="0.25">
      <c r="A32" s="31" t="s">
        <v>48</v>
      </c>
      <c r="B32" s="6">
        <v>1</v>
      </c>
      <c r="C32" s="7" t="s">
        <v>6</v>
      </c>
      <c r="D32" s="7">
        <v>4500</v>
      </c>
      <c r="E32" s="8">
        <f t="shared" ref="E32" si="7">B32*D32</f>
        <v>4500</v>
      </c>
    </row>
    <row r="33" spans="1:5" x14ac:dyDescent="0.25">
      <c r="A33" s="30" t="s">
        <v>29</v>
      </c>
      <c r="B33" s="12"/>
      <c r="C33" s="13"/>
      <c r="D33" s="13"/>
      <c r="E33" s="14"/>
    </row>
    <row r="34" spans="1:5" x14ac:dyDescent="0.25">
      <c r="A34" s="31" t="s">
        <v>26</v>
      </c>
      <c r="B34" s="6">
        <v>1</v>
      </c>
      <c r="C34" s="7" t="s">
        <v>6</v>
      </c>
      <c r="D34" s="7">
        <v>9500</v>
      </c>
      <c r="E34" s="8">
        <f t="shared" si="6"/>
        <v>9500</v>
      </c>
    </row>
    <row r="35" spans="1:5" x14ac:dyDescent="0.25">
      <c r="A35" s="31" t="s">
        <v>27</v>
      </c>
      <c r="B35" s="6">
        <v>1</v>
      </c>
      <c r="C35" s="7" t="s">
        <v>6</v>
      </c>
      <c r="D35" s="7">
        <v>11000</v>
      </c>
      <c r="E35" s="8">
        <f t="shared" ref="E35:E36" si="8">B35*D35</f>
        <v>11000</v>
      </c>
    </row>
    <row r="36" spans="1:5" x14ac:dyDescent="0.25">
      <c r="A36" s="31" t="s">
        <v>47</v>
      </c>
      <c r="B36" s="6">
        <v>1</v>
      </c>
      <c r="C36" s="7" t="s">
        <v>6</v>
      </c>
      <c r="D36" s="7">
        <v>5500</v>
      </c>
      <c r="E36" s="8">
        <f t="shared" si="8"/>
        <v>5500</v>
      </c>
    </row>
    <row r="37" spans="1:5" x14ac:dyDescent="0.25">
      <c r="A37" s="31"/>
      <c r="B37" s="6"/>
      <c r="C37" s="7"/>
      <c r="D37" s="7"/>
      <c r="E37" s="8"/>
    </row>
    <row r="38" spans="1:5" x14ac:dyDescent="0.25">
      <c r="A38" s="30" t="s">
        <v>31</v>
      </c>
      <c r="B38" s="12"/>
      <c r="C38" s="13"/>
      <c r="D38" s="13"/>
      <c r="E38" s="14"/>
    </row>
    <row r="39" spans="1:5" x14ac:dyDescent="0.25">
      <c r="A39" s="31" t="s">
        <v>49</v>
      </c>
      <c r="B39" s="6">
        <v>1</v>
      </c>
      <c r="C39" s="7" t="s">
        <v>6</v>
      </c>
      <c r="D39" s="7">
        <v>2500</v>
      </c>
      <c r="E39" s="8">
        <f t="shared" ref="E39:E40" si="9">B39*D39</f>
        <v>2500</v>
      </c>
    </row>
    <row r="40" spans="1:5" x14ac:dyDescent="0.25">
      <c r="A40" s="31" t="s">
        <v>50</v>
      </c>
      <c r="B40" s="6">
        <v>1</v>
      </c>
      <c r="C40" s="7" t="s">
        <v>6</v>
      </c>
      <c r="D40" s="7">
        <v>4500</v>
      </c>
      <c r="E40" s="8">
        <f t="shared" si="9"/>
        <v>4500</v>
      </c>
    </row>
    <row r="41" spans="1:5" x14ac:dyDescent="0.25">
      <c r="A41" s="31"/>
      <c r="B41" s="6"/>
      <c r="C41" s="7"/>
      <c r="D41" s="7"/>
      <c r="E41" s="8"/>
    </row>
    <row r="42" spans="1:5" x14ac:dyDescent="0.25">
      <c r="A42" s="24" t="s">
        <v>32</v>
      </c>
      <c r="B42" s="19"/>
      <c r="C42" s="20"/>
      <c r="D42" s="20"/>
      <c r="E42" s="21"/>
    </row>
    <row r="43" spans="1:5" x14ac:dyDescent="0.25">
      <c r="A43" s="31" t="s">
        <v>36</v>
      </c>
      <c r="B43" s="22">
        <v>1</v>
      </c>
      <c r="C43" s="23" t="s">
        <v>43</v>
      </c>
      <c r="D43" s="23">
        <v>0</v>
      </c>
      <c r="E43" s="8">
        <f t="shared" ref="E43:E46" si="10">B43*D43</f>
        <v>0</v>
      </c>
    </row>
    <row r="44" spans="1:5" x14ac:dyDescent="0.25">
      <c r="A44" s="31" t="s">
        <v>35</v>
      </c>
      <c r="B44" s="6">
        <v>1</v>
      </c>
      <c r="C44" s="7" t="s">
        <v>7</v>
      </c>
      <c r="D44" s="7">
        <v>0</v>
      </c>
      <c r="E44" s="8">
        <f t="shared" si="10"/>
        <v>0</v>
      </c>
    </row>
    <row r="45" spans="1:5" x14ac:dyDescent="0.25">
      <c r="A45" s="31" t="s">
        <v>34</v>
      </c>
      <c r="B45" s="6">
        <v>1</v>
      </c>
      <c r="C45" s="7" t="s">
        <v>7</v>
      </c>
      <c r="D45" s="7">
        <v>0</v>
      </c>
      <c r="E45" s="8">
        <f t="shared" si="10"/>
        <v>0</v>
      </c>
    </row>
    <row r="46" spans="1:5" x14ac:dyDescent="0.25">
      <c r="A46" s="31" t="s">
        <v>33</v>
      </c>
      <c r="B46" s="6">
        <v>1</v>
      </c>
      <c r="C46" s="7" t="s">
        <v>43</v>
      </c>
      <c r="D46" s="7">
        <v>0</v>
      </c>
      <c r="E46" s="8">
        <f t="shared" si="10"/>
        <v>0</v>
      </c>
    </row>
    <row r="47" spans="1:5" x14ac:dyDescent="0.25">
      <c r="A47" s="31" t="s">
        <v>37</v>
      </c>
      <c r="B47" s="22">
        <v>1</v>
      </c>
      <c r="C47" s="23" t="s">
        <v>43</v>
      </c>
      <c r="D47" s="23">
        <v>0</v>
      </c>
      <c r="E47" s="8">
        <f t="shared" ref="E47" si="11">B47*D47</f>
        <v>0</v>
      </c>
    </row>
    <row r="48" spans="1:5" x14ac:dyDescent="0.25">
      <c r="A48" s="31" t="s">
        <v>45</v>
      </c>
      <c r="B48" s="22">
        <v>1</v>
      </c>
      <c r="C48" s="23" t="s">
        <v>43</v>
      </c>
      <c r="D48" s="23">
        <v>0</v>
      </c>
      <c r="E48" s="8">
        <f t="shared" ref="E48:E49" si="12">B48*D48</f>
        <v>0</v>
      </c>
    </row>
    <row r="49" spans="1:5" x14ac:dyDescent="0.25">
      <c r="A49" s="31" t="s">
        <v>46</v>
      </c>
      <c r="B49" s="22">
        <v>1</v>
      </c>
      <c r="C49" s="23" t="s">
        <v>7</v>
      </c>
      <c r="D49" s="23">
        <v>3</v>
      </c>
      <c r="E49" s="8">
        <f t="shared" si="12"/>
        <v>3</v>
      </c>
    </row>
    <row r="50" spans="1:5" x14ac:dyDescent="0.25">
      <c r="A50" s="31"/>
      <c r="B50" s="22"/>
      <c r="C50" s="23"/>
      <c r="D50" s="23"/>
      <c r="E50" s="8"/>
    </row>
    <row r="51" spans="1:5" x14ac:dyDescent="0.25">
      <c r="A51" s="26" t="s">
        <v>41</v>
      </c>
      <c r="B51" s="27"/>
      <c r="C51" s="27"/>
      <c r="D51" s="27"/>
      <c r="E51" s="28">
        <f>SUM(E12:E50)</f>
        <v>55257</v>
      </c>
    </row>
    <row r="52" spans="1:5" x14ac:dyDescent="0.25">
      <c r="A52" s="32"/>
      <c r="B52" s="25"/>
      <c r="C52" s="25"/>
      <c r="D52" s="25"/>
      <c r="E52" s="33"/>
    </row>
    <row r="53" spans="1:5" x14ac:dyDescent="0.25">
      <c r="A53" s="34" t="s">
        <v>44</v>
      </c>
      <c r="B53" s="29"/>
      <c r="C53" s="29"/>
      <c r="D53" s="29"/>
      <c r="E53" s="35">
        <f>E51*0.1</f>
        <v>5525.7000000000007</v>
      </c>
    </row>
    <row r="54" spans="1:5" x14ac:dyDescent="0.25">
      <c r="A54" s="32"/>
      <c r="B54" s="25"/>
      <c r="C54" s="25"/>
      <c r="D54" s="25"/>
      <c r="E54" s="33"/>
    </row>
    <row r="55" spans="1:5" ht="15.75" thickBot="1" x14ac:dyDescent="0.3">
      <c r="A55" s="36" t="s">
        <v>42</v>
      </c>
      <c r="B55" s="37"/>
      <c r="C55" s="37"/>
      <c r="D55" s="37"/>
      <c r="E55" s="38">
        <f>SUM(E51:E53)</f>
        <v>60782.7</v>
      </c>
    </row>
    <row r="57" spans="1:5" x14ac:dyDescent="0.25">
      <c r="B57" s="5"/>
      <c r="C57" s="5"/>
    </row>
    <row r="58" spans="1:5" x14ac:dyDescent="0.25">
      <c r="A58" s="4"/>
      <c r="B58" s="5"/>
      <c r="C58" s="5"/>
    </row>
  </sheetData>
  <sortState xmlns:xlrd2="http://schemas.microsoft.com/office/spreadsheetml/2017/richdata2" ref="A12:A50">
    <sortCondition ref="A12"/>
  </sortState>
  <mergeCells count="2">
    <mergeCell ref="A9:E9"/>
    <mergeCell ref="A8:E8"/>
  </mergeCells>
  <phoneticPr fontId="5" type="noConversion"/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22F8AFEFBB14BB107C4ABDC6C9DF4" ma:contentTypeVersion="11" ma:contentTypeDescription="Create a new document." ma:contentTypeScope="" ma:versionID="89cda4466fd08a60bde6536c9a974e43">
  <xsd:schema xmlns:xsd="http://www.w3.org/2001/XMLSchema" xmlns:xs="http://www.w3.org/2001/XMLSchema" xmlns:p="http://schemas.microsoft.com/office/2006/metadata/properties" xmlns:ns3="1d755c08-b454-46a7-b486-e09b09da4b16" xmlns:ns4="798a982e-b266-49be-88e9-0bb419198747" targetNamespace="http://schemas.microsoft.com/office/2006/metadata/properties" ma:root="true" ma:fieldsID="4b2d1745a3bf4b4c9ded0182db5e9a69" ns3:_="" ns4:_="">
    <xsd:import namespace="1d755c08-b454-46a7-b486-e09b09da4b16"/>
    <xsd:import namespace="798a982e-b266-49be-88e9-0bb4191987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55c08-b454-46a7-b486-e09b09da4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a982e-b266-49be-88e9-0bb41919874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F50A1C-6568-4639-930F-E8D3868C99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8F5C2-18C8-4D1D-B7EB-C4EA0AD6D1DD}">
  <ds:schemaRefs>
    <ds:schemaRef ds:uri="http://purl.org/dc/elements/1.1/"/>
    <ds:schemaRef ds:uri="http://schemas.openxmlformats.org/package/2006/metadata/core-properties"/>
    <ds:schemaRef ds:uri="http://www.w3.org/XML/1998/namespace"/>
    <ds:schemaRef ds:uri="1d755c08-b454-46a7-b486-e09b09da4b16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798a982e-b266-49be-88e9-0bb41919874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67DB48D-05C9-4E73-BB94-C87A9FF48E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755c08-b454-46a7-b486-e09b09da4b16"/>
    <ds:schemaRef ds:uri="798a982e-b266-49be-88e9-0bb4191987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Moore</dc:creator>
  <cp:lastModifiedBy>Fountain Sanitation District</cp:lastModifiedBy>
  <cp:lastPrinted>2023-04-12T16:45:22Z</cp:lastPrinted>
  <dcterms:created xsi:type="dcterms:W3CDTF">2019-07-08T13:37:52Z</dcterms:created>
  <dcterms:modified xsi:type="dcterms:W3CDTF">2023-04-12T20:09:18Z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0x01010008622F8AFEFBB14BB107C4ABDC6C9DF4</vt:lpwstr>
  </property>
</Properties>
</file>